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235" windowHeight="10770" activeTab="0"/>
  </bookViews>
  <sheets>
    <sheet name="18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<sst xmlns="http://schemas.openxmlformats.org/spreadsheetml/2006/main" count="43" uniqueCount="32">
  <si>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 xml:space="preserve">CRONOGRAMA FÍSICO FINANCEIRO  </t>
  </si>
  <si>
    <t>OBJETO:</t>
  </si>
  <si>
    <t>VALOR :</t>
  </si>
  <si>
    <t xml:space="preserve">DATA BASE: </t>
  </si>
  <si>
    <t xml:space="preserve"> MESES </t>
  </si>
  <si>
    <t>1º</t>
  </si>
  <si>
    <t>2º</t>
  </si>
  <si>
    <t>3º</t>
  </si>
  <si>
    <t>4º</t>
  </si>
  <si>
    <t xml:space="preserve">5º </t>
  </si>
  <si>
    <t xml:space="preserve">6º 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</si>
  <si>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</si>
  <si>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</si>
  <si>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</si>
  <si>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</si>
  <si>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</si>
  <si>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</si>
  <si>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</si>
  <si>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</si>
  <si>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</si>
  <si>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</si>
  <si>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</si>
  <si>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</si>
  <si>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 xml:space="preserve"> </t>
  </si>
  <si>
    <t>MENSAL</t>
  </si>
  <si>
    <t>% FÍSICO</t>
  </si>
  <si>
    <t>ACUMULADO</t>
  </si>
  <si>
    <t>VALORES</t>
  </si>
  <si>
    <t>MENSAL</t>
  </si>
  <si>
    <t>R$x 1.000</t>
  </si>
  <si>
    <t>ACUMULADO</t>
  </si>
  <si>
    <t>SISTEMA DE ESGOTAMENTO SANITÁRIO DE RIO NOVO DO SUL - ES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</si>
</sst>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R$&quot;;\-#,##0\ &quot;R$&quot;"/>
    <numFmt numFmtId="173" formatCode="#,##0\ &quot;R$&quot;;[Red]\-#,##0\ &quot;R$&quot;"/>
    <numFmt numFmtId="174" formatCode="#,##0.00\ &quot;R$&quot;;\-#,##0.00\ &quot;R$&quot;"/>
    <numFmt numFmtId="175" formatCode="#,##0.00\ &quot;R$&quot;;[Red]\-#,##0.00\ &quot;R$&quot;"/>
    <numFmt numFmtId="176" formatCode="_-* #,##0\ &quot;R$&quot;_-;\-* #,##0\ &quot;R$&quot;_-;_-* &quot;-&quot;\ &quot;R$&quot;_-;_-@_-"/>
    <numFmt numFmtId="177" formatCode="_-* #,##0\ _R_$_-;\-* #,##0\ _R_$_-;_-* &quot;-&quot;\ _R_$_-;_-@_-"/>
    <numFmt numFmtId="178" formatCode="_-* #,##0.00\ &quot;R$&quot;_-;\-* #,##0.00\ &quot;R$&quot;_-;_-* &quot;-&quot;??\ &quot;R$&quot;_-;_-@_-"/>
    <numFmt numFmtId="179" formatCode="_-* #,##0.00\ _R_$_-;\-* #,##0.00\ _R_$_-;_-* &quot;-&quot;??\ _R_$_-;_-@_-"/>
    <numFmt numFmtId="180" formatCode="[$R$-416]\ #,##0.00;[Red]\-[$R$-416]\ #,##0.00"/>
    <numFmt numFmtId="181" formatCode="mmm/yyyy"/>
    <numFmt numFmtId="182" formatCode="#,##0.00\ ;&quot; (&quot;#,##0.00\);&quot; -&quot;#\ ;@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mbria"/>
      <family val="1"/>
    </font>
    <font>
      <sz val="8"/>
      <name val="Cambria"/>
      <family val="1"/>
    </font>
    <font>
      <b/>
      <sz val="10"/>
      <name val="Cambria"/>
      <family val="1"/>
    </font>
    <font>
      <sz val="5"/>
      <name val="Cambria"/>
      <family val="1"/>
    </font>
    <font>
      <b/>
      <sz val="10"/>
      <color indexed="10"/>
      <name val="Cambria"/>
      <family val="1"/>
    </font>
    <font>
      <b/>
      <sz val="7"/>
      <name val="Cambria"/>
      <family val="1"/>
    </font>
    <font>
      <b/>
      <sz val="14"/>
      <name val="Cambria"/>
      <family val="1"/>
    </font>
    <font>
      <b/>
      <sz val="8"/>
      <name val="Cambria"/>
      <family val="1"/>
    </font>
    <font>
      <b/>
      <sz val="6"/>
      <name val="Cambria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Alignment="0" applyProtection="0"/>
    <xf numFmtId="0" fontId="37" fillId="21" borderId="5" applyNumberFormat="0" applyAlignment="0" applyProtection="0"/>
    <xf numFmtId="177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82" fontId="0" fillId="0" borderId="0" applyFont="0" applyFill="0" applyAlignment="0" applyProtection="0"/>
  </cellStyleXfs>
  <cellXfs count="72">
    <xf numFmtId="0" fontId="0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0" fontId="19" fillId="0" borderId="16" xfId="49" applyNumberFormat="1" applyFont="1" applyFill="1" applyBorder="1" applyAlignment="1" applyProtection="1">
      <alignment horizontal="right" vertical="center"/>
      <protection/>
    </xf>
    <xf numFmtId="10" fontId="19" fillId="0" borderId="16" xfId="49" applyNumberFormat="1" applyFont="1" applyFill="1" applyBorder="1" applyAlignment="1" applyProtection="1">
      <alignment vertical="center"/>
      <protection/>
    </xf>
    <xf numFmtId="10" fontId="19" fillId="0" borderId="17" xfId="49" applyNumberFormat="1" applyFont="1" applyFill="1" applyBorder="1" applyAlignment="1" applyProtection="1">
      <alignment vertical="center"/>
      <protection/>
    </xf>
    <xf numFmtId="0" fontId="19" fillId="0" borderId="16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182" fontId="19" fillId="0" borderId="19" xfId="60" applyFont="1" applyFill="1" applyBorder="1" applyAlignment="1" applyProtection="1">
      <alignment vertical="center"/>
      <protection/>
    </xf>
    <xf numFmtId="182" fontId="19" fillId="0" borderId="16" xfId="60" applyFont="1" applyFill="1" applyBorder="1" applyAlignment="1" applyProtection="1">
      <alignment vertical="center"/>
      <protection/>
    </xf>
    <xf numFmtId="0" fontId="20" fillId="0" borderId="0" xfId="0" applyFont="1" applyBorder="1" applyAlignment="1">
      <alignment horizontal="center" vertical="center"/>
    </xf>
    <xf numFmtId="180" fontId="45" fillId="0" borderId="0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/>
    </xf>
    <xf numFmtId="10" fontId="19" fillId="0" borderId="26" xfId="49" applyNumberFormat="1" applyFont="1" applyFill="1" applyBorder="1" applyAlignment="1" applyProtection="1">
      <alignment vertical="center"/>
      <protection/>
    </xf>
    <xf numFmtId="0" fontId="23" fillId="0" borderId="25" xfId="0" applyFont="1" applyBorder="1" applyAlignment="1">
      <alignment horizontal="center"/>
    </xf>
    <xf numFmtId="0" fontId="19" fillId="0" borderId="26" xfId="0" applyFont="1" applyBorder="1" applyAlignment="1">
      <alignment vertical="center"/>
    </xf>
    <xf numFmtId="0" fontId="21" fillId="0" borderId="27" xfId="0" applyFont="1" applyBorder="1" applyAlignment="1">
      <alignment/>
    </xf>
    <xf numFmtId="0" fontId="19" fillId="0" borderId="28" xfId="0" applyFont="1" applyBorder="1" applyAlignment="1">
      <alignment vertical="center"/>
    </xf>
    <xf numFmtId="182" fontId="19" fillId="0" borderId="26" xfId="60" applyFont="1" applyFill="1" applyBorder="1" applyAlignment="1" applyProtection="1">
      <alignment vertical="center"/>
      <protection/>
    </xf>
    <xf numFmtId="0" fontId="21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19" fillId="0" borderId="23" xfId="0" applyFont="1" applyBorder="1" applyAlignment="1">
      <alignment/>
    </xf>
    <xf numFmtId="10" fontId="19" fillId="0" borderId="32" xfId="49" applyNumberFormat="1" applyFont="1" applyFill="1" applyBorder="1" applyAlignment="1" applyProtection="1">
      <alignment vertical="center"/>
      <protection/>
    </xf>
    <xf numFmtId="0" fontId="20" fillId="0" borderId="33" xfId="0" applyFont="1" applyBorder="1" applyAlignment="1">
      <alignment horizontal="right" vertical="center"/>
    </xf>
    <xf numFmtId="0" fontId="21" fillId="0" borderId="27" xfId="0" applyFont="1" applyBorder="1" applyAlignment="1">
      <alignment horizontal="center" vertical="top"/>
    </xf>
    <xf numFmtId="0" fontId="21" fillId="0" borderId="34" xfId="0" applyFont="1" applyBorder="1" applyAlignment="1">
      <alignment horizontal="center" vertical="top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181" fontId="22" fillId="0" borderId="20" xfId="0" applyNumberFormat="1" applyFont="1" applyBorder="1" applyAlignment="1">
      <alignment horizontal="center" vertical="center"/>
    </xf>
    <xf numFmtId="181" fontId="22" fillId="0" borderId="43" xfId="0" applyNumberFormat="1" applyFont="1" applyBorder="1" applyAlignment="1">
      <alignment horizontal="center" vertical="center"/>
    </xf>
    <xf numFmtId="180" fontId="22" fillId="0" borderId="10" xfId="0" applyNumberFormat="1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top"/>
    </xf>
    <xf numFmtId="0" fontId="21" fillId="0" borderId="47" xfId="0" applyFont="1" applyBorder="1" applyAlignment="1">
      <alignment horizontal="center" vertical="top"/>
    </xf>
    <xf numFmtId="0" fontId="21" fillId="0" borderId="48" xfId="0" applyFont="1" applyBorder="1" applyAlignment="1">
      <alignment horizontal="center" vertical="top"/>
    </xf>
    <xf numFmtId="0" fontId="21" fillId="0" borderId="23" xfId="0" applyFont="1" applyBorder="1" applyAlignment="1">
      <alignment horizontal="center" vertical="top"/>
    </xf>
    <xf numFmtId="0" fontId="21" fillId="0" borderId="49" xfId="0" applyFont="1" applyBorder="1" applyAlignment="1">
      <alignment horizontal="center" vertical="top"/>
    </xf>
    <xf numFmtId="0" fontId="21" fillId="0" borderId="50" xfId="0" applyFont="1" applyBorder="1" applyAlignment="1">
      <alignment horizontal="center"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showZeros="0" tabSelected="1" view="pageBreakPreview" zoomScaleSheetLayoutView="100" zoomScalePageLayoutView="0" workbookViewId="0" topLeftCell="A1">
      <selection activeCell="C5" sqref="C5:L7"/>
    </sheetView>
  </sheetViews>
  <sheetFormatPr defaultColWidth="9.00390625" defaultRowHeight="12.75"/>
  <cols>
    <col min="1" max="1" width="9.8515625" style="1" bestFit="1" customWidth="1"/>
    <col min="2" max="2" width="12.28125" style="1" bestFit="1" customWidth="1"/>
    <col min="3" max="12" width="9.57421875" style="1" customWidth="1"/>
    <col min="13" max="13" width="13.00390625" style="1" customWidth="1"/>
    <col min="14" max="14" width="20.8515625" style="1" customWidth="1"/>
    <col min="15" max="22" width="9.57421875" style="1" customWidth="1"/>
    <col min="23" max="16384" width="9.00390625" style="1" customWidth="1"/>
  </cols>
  <sheetData>
    <row r="1" spans="1:22" ht="32.25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  <c r="M1" s="45" t="str">
        <f>A1</f>
        <v>CRONOGRAMA FÍSICO FINANCEIRO  </v>
      </c>
      <c r="N1" s="46"/>
      <c r="O1" s="46"/>
      <c r="P1" s="46"/>
      <c r="Q1" s="46"/>
      <c r="R1" s="46"/>
      <c r="S1" s="46"/>
      <c r="T1" s="46"/>
      <c r="U1" s="46"/>
      <c r="V1" s="47"/>
    </row>
    <row r="2" spans="1:22" ht="23.25" customHeight="1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  <c r="M2" s="48" t="str">
        <f>A2</f>
        <v>OBJETO:</v>
      </c>
      <c r="N2" s="49"/>
      <c r="O2" s="49"/>
      <c r="P2" s="49"/>
      <c r="Q2" s="49"/>
      <c r="R2" s="49"/>
      <c r="S2" s="49"/>
      <c r="T2" s="49"/>
      <c r="U2" s="49"/>
      <c r="V2" s="50"/>
    </row>
    <row r="3" spans="1:22" ht="63.75" customHeight="1">
      <c r="A3" s="51" t="s">
        <v>31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  <c r="M3" s="51" t="str">
        <f>A3</f>
        <v>SISTEMA DE ESGOTAMENTO SANITÁRIO DE RIO NOVO DO SUL - ES</v>
      </c>
      <c r="N3" s="52"/>
      <c r="O3" s="52"/>
      <c r="P3" s="52"/>
      <c r="Q3" s="52"/>
      <c r="R3" s="52"/>
      <c r="S3" s="52"/>
      <c r="T3" s="52"/>
      <c r="U3" s="52"/>
      <c r="V3" s="53"/>
    </row>
    <row r="4" spans="1:22" s="19" customFormat="1" ht="36.75" customHeight="1">
      <c r="A4" s="22" t="s">
        <v>2</v>
      </c>
      <c r="B4" s="63">
        <v>11972541.8</v>
      </c>
      <c r="C4" s="63"/>
      <c r="D4" s="63"/>
      <c r="E4" s="63"/>
      <c r="F4" s="3"/>
      <c r="G4" s="3"/>
      <c r="H4" s="3"/>
      <c r="I4" s="3" t="s">
        <v>3</v>
      </c>
      <c r="K4" s="61">
        <v>43160</v>
      </c>
      <c r="L4" s="62"/>
      <c r="M4" s="40" t="s">
        <v>2</v>
      </c>
      <c r="N4" s="20">
        <f>B4</f>
        <v>11972541.8</v>
      </c>
      <c r="O4" s="3"/>
      <c r="P4" s="3"/>
      <c r="S4" s="3" t="s">
        <v>3</v>
      </c>
      <c r="U4" s="61">
        <f>K4</f>
        <v>43160</v>
      </c>
      <c r="V4" s="62"/>
    </row>
    <row r="5" spans="1:22" ht="12.75">
      <c r="A5" s="64"/>
      <c r="B5" s="65"/>
      <c r="C5" s="54" t="s">
        <v>4</v>
      </c>
      <c r="D5" s="49"/>
      <c r="E5" s="49"/>
      <c r="F5" s="49"/>
      <c r="G5" s="49"/>
      <c r="H5" s="49"/>
      <c r="I5" s="49"/>
      <c r="J5" s="49"/>
      <c r="K5" s="49"/>
      <c r="L5" s="50"/>
      <c r="M5" s="66" t="s">
        <v>23</v>
      </c>
      <c r="N5" s="67"/>
      <c r="O5" s="49" t="s">
        <v>4</v>
      </c>
      <c r="P5" s="49"/>
      <c r="Q5" s="49"/>
      <c r="R5" s="49"/>
      <c r="S5" s="49"/>
      <c r="T5" s="49"/>
      <c r="U5" s="49"/>
      <c r="V5" s="50"/>
    </row>
    <row r="6" spans="1:22" ht="12.75">
      <c r="A6" s="64"/>
      <c r="B6" s="65"/>
      <c r="C6" s="55"/>
      <c r="D6" s="56"/>
      <c r="E6" s="56"/>
      <c r="F6" s="56"/>
      <c r="G6" s="56"/>
      <c r="H6" s="56"/>
      <c r="I6" s="56"/>
      <c r="J6" s="56"/>
      <c r="K6" s="56"/>
      <c r="L6" s="57"/>
      <c r="M6" s="68"/>
      <c r="N6" s="69"/>
      <c r="O6" s="56"/>
      <c r="P6" s="56"/>
      <c r="Q6" s="56"/>
      <c r="R6" s="56"/>
      <c r="S6" s="56"/>
      <c r="T6" s="56"/>
      <c r="U6" s="56"/>
      <c r="V6" s="57"/>
    </row>
    <row r="7" spans="1:22" s="2" customFormat="1" ht="7.5" customHeight="1">
      <c r="A7" s="64"/>
      <c r="B7" s="65"/>
      <c r="C7" s="58"/>
      <c r="D7" s="59"/>
      <c r="E7" s="59"/>
      <c r="F7" s="59"/>
      <c r="G7" s="59"/>
      <c r="H7" s="59"/>
      <c r="I7" s="59"/>
      <c r="J7" s="59"/>
      <c r="K7" s="59"/>
      <c r="L7" s="60"/>
      <c r="M7" s="68"/>
      <c r="N7" s="69"/>
      <c r="O7" s="59"/>
      <c r="P7" s="59"/>
      <c r="Q7" s="59"/>
      <c r="R7" s="59"/>
      <c r="S7" s="59"/>
      <c r="T7" s="59"/>
      <c r="U7" s="59"/>
      <c r="V7" s="60"/>
    </row>
    <row r="8" spans="1:22" s="2" customFormat="1" ht="22.5" customHeight="1">
      <c r="A8" s="64"/>
      <c r="B8" s="65"/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12</v>
      </c>
      <c r="K8" s="4" t="s">
        <v>13</v>
      </c>
      <c r="L8" s="23" t="s">
        <v>14</v>
      </c>
      <c r="M8" s="68"/>
      <c r="N8" s="69"/>
      <c r="O8" s="21" t="s">
        <v>15</v>
      </c>
      <c r="P8" s="4" t="s">
        <v>16</v>
      </c>
      <c r="Q8" s="4" t="s">
        <v>17</v>
      </c>
      <c r="R8" s="4" t="s">
        <v>18</v>
      </c>
      <c r="S8" s="4" t="s">
        <v>19</v>
      </c>
      <c r="T8" s="4" t="s">
        <v>20</v>
      </c>
      <c r="U8" s="4" t="s">
        <v>21</v>
      </c>
      <c r="V8" s="23" t="s">
        <v>22</v>
      </c>
    </row>
    <row r="9" spans="1:22" s="2" customFormat="1" ht="12.75" customHeight="1">
      <c r="A9" s="41" t="s">
        <v>23</v>
      </c>
      <c r="B9" s="42"/>
      <c r="C9" s="5"/>
      <c r="D9" s="5"/>
      <c r="E9" s="5"/>
      <c r="F9" s="5"/>
      <c r="G9" s="5"/>
      <c r="H9" s="5"/>
      <c r="I9" s="5"/>
      <c r="J9" s="5"/>
      <c r="K9" s="5"/>
      <c r="L9" s="24"/>
      <c r="M9" s="68"/>
      <c r="N9" s="69"/>
      <c r="O9" s="5"/>
      <c r="P9" s="6"/>
      <c r="V9" s="38"/>
    </row>
    <row r="10" spans="1:22" s="2" customFormat="1" ht="10.5">
      <c r="A10" s="41"/>
      <c r="B10" s="42"/>
      <c r="C10" s="5"/>
      <c r="D10" s="5"/>
      <c r="E10" s="5"/>
      <c r="F10" s="5"/>
      <c r="G10" s="5"/>
      <c r="H10" s="5"/>
      <c r="I10" s="5"/>
      <c r="J10" s="5"/>
      <c r="K10" s="5"/>
      <c r="L10" s="24"/>
      <c r="M10" s="68"/>
      <c r="N10" s="69"/>
      <c r="O10" s="5"/>
      <c r="P10" s="5"/>
      <c r="V10" s="38"/>
    </row>
    <row r="11" spans="1:22" s="2" customFormat="1" ht="6" customHeight="1">
      <c r="A11" s="41"/>
      <c r="B11" s="42"/>
      <c r="C11" s="7"/>
      <c r="D11" s="7"/>
      <c r="E11" s="7"/>
      <c r="F11" s="7"/>
      <c r="G11" s="7"/>
      <c r="H11" s="7"/>
      <c r="I11" s="7"/>
      <c r="J11" s="7"/>
      <c r="K11" s="7"/>
      <c r="L11" s="25"/>
      <c r="M11" s="68"/>
      <c r="N11" s="69"/>
      <c r="O11" s="7"/>
      <c r="P11" s="8"/>
      <c r="Q11" s="8"/>
      <c r="R11" s="8"/>
      <c r="S11" s="8"/>
      <c r="T11" s="8"/>
      <c r="U11" s="8"/>
      <c r="V11" s="25"/>
    </row>
    <row r="12" spans="1:22" s="2" customFormat="1" ht="10.5">
      <c r="A12" s="41"/>
      <c r="B12" s="42"/>
      <c r="C12" s="9"/>
      <c r="D12" s="9"/>
      <c r="E12" s="9"/>
      <c r="F12" s="9"/>
      <c r="G12" s="9"/>
      <c r="H12" s="9"/>
      <c r="I12" s="9"/>
      <c r="J12" s="9"/>
      <c r="K12" s="9"/>
      <c r="L12" s="26"/>
      <c r="M12" s="68"/>
      <c r="N12" s="69"/>
      <c r="O12" s="9"/>
      <c r="P12" s="9"/>
      <c r="V12" s="38"/>
    </row>
    <row r="13" spans="1:22" s="2" customFormat="1" ht="10.5">
      <c r="A13" s="41"/>
      <c r="B13" s="42"/>
      <c r="C13" s="10"/>
      <c r="D13" s="11"/>
      <c r="E13" s="11"/>
      <c r="F13" s="11"/>
      <c r="G13" s="11"/>
      <c r="H13" s="11"/>
      <c r="I13" s="11"/>
      <c r="J13" s="11"/>
      <c r="K13" s="11"/>
      <c r="L13" s="27"/>
      <c r="M13" s="70"/>
      <c r="N13" s="71"/>
      <c r="O13" s="11"/>
      <c r="P13" s="11"/>
      <c r="V13" s="38"/>
    </row>
    <row r="14" spans="1:22" s="2" customFormat="1" ht="20.25" customHeight="1">
      <c r="A14" s="28"/>
      <c r="B14" s="43" t="s">
        <v>24</v>
      </c>
      <c r="C14" s="12">
        <v>0.006</v>
      </c>
      <c r="D14" s="13">
        <v>0.01</v>
      </c>
      <c r="E14" s="13">
        <v>0.019</v>
      </c>
      <c r="F14" s="13">
        <v>0.03</v>
      </c>
      <c r="G14" s="13">
        <v>0.043000000000000003</v>
      </c>
      <c r="H14" s="13">
        <v>0.06</v>
      </c>
      <c r="I14" s="13">
        <v>0.079</v>
      </c>
      <c r="J14" s="13">
        <v>0.094</v>
      </c>
      <c r="K14" s="13">
        <v>0.101</v>
      </c>
      <c r="L14" s="29">
        <v>0.10200000000000001</v>
      </c>
      <c r="M14" s="28"/>
      <c r="N14" s="43" t="s">
        <v>24</v>
      </c>
      <c r="O14" s="13">
        <v>0.1</v>
      </c>
      <c r="P14" s="13">
        <v>0.095</v>
      </c>
      <c r="Q14" s="14">
        <v>0.077</v>
      </c>
      <c r="R14" s="14">
        <v>0.061</v>
      </c>
      <c r="S14" s="14">
        <v>0.049</v>
      </c>
      <c r="T14" s="14">
        <v>0.035</v>
      </c>
      <c r="U14" s="14">
        <v>0.023</v>
      </c>
      <c r="V14" s="39">
        <v>0.016</v>
      </c>
    </row>
    <row r="15" spans="1:22" s="2" customFormat="1" ht="9" customHeight="1">
      <c r="A15" s="30" t="s">
        <v>25</v>
      </c>
      <c r="B15" s="43"/>
      <c r="C15" s="15"/>
      <c r="D15" s="15"/>
      <c r="E15" s="15"/>
      <c r="F15" s="15"/>
      <c r="G15" s="15"/>
      <c r="H15" s="15"/>
      <c r="I15" s="15"/>
      <c r="J15" s="15"/>
      <c r="K15" s="15"/>
      <c r="L15" s="31"/>
      <c r="M15" s="30" t="s">
        <v>25</v>
      </c>
      <c r="N15" s="43"/>
      <c r="O15" s="15"/>
      <c r="P15" s="15"/>
      <c r="Q15" s="15"/>
      <c r="R15" s="15"/>
      <c r="S15" s="15"/>
      <c r="T15" s="15"/>
      <c r="U15" s="15"/>
      <c r="V15" s="31"/>
    </row>
    <row r="16" spans="1:22" s="2" customFormat="1" ht="20.25" customHeight="1">
      <c r="A16" s="28"/>
      <c r="B16" s="43" t="s">
        <v>26</v>
      </c>
      <c r="C16" s="13">
        <f>C14</f>
        <v>0.006</v>
      </c>
      <c r="D16" s="13">
        <f aca="true" t="shared" si="0" ref="D16:V16">C16+D14</f>
        <v>0.016</v>
      </c>
      <c r="E16" s="13">
        <f t="shared" si="0"/>
        <v>0.035</v>
      </c>
      <c r="F16" s="13">
        <f t="shared" si="0"/>
        <v>0.065</v>
      </c>
      <c r="G16" s="13">
        <f t="shared" si="0"/>
        <v>0.10800000000000001</v>
      </c>
      <c r="H16" s="13">
        <f t="shared" si="0"/>
        <v>0.168</v>
      </c>
      <c r="I16" s="13">
        <f t="shared" si="0"/>
        <v>0.247</v>
      </c>
      <c r="J16" s="13">
        <f t="shared" si="0"/>
        <v>0.34099999999999997</v>
      </c>
      <c r="K16" s="13">
        <f t="shared" si="0"/>
        <v>0.44199999999999995</v>
      </c>
      <c r="L16" s="29">
        <f t="shared" si="0"/>
        <v>0.5439999999999999</v>
      </c>
      <c r="M16" s="28"/>
      <c r="N16" s="43" t="s">
        <v>26</v>
      </c>
      <c r="O16" s="13">
        <f>L16+O14</f>
        <v>0.6439999999999999</v>
      </c>
      <c r="P16" s="13">
        <f t="shared" si="0"/>
        <v>0.7389999999999999</v>
      </c>
      <c r="Q16" s="13">
        <f t="shared" si="0"/>
        <v>0.8159999999999998</v>
      </c>
      <c r="R16" s="13">
        <f t="shared" si="0"/>
        <v>0.8769999999999998</v>
      </c>
      <c r="S16" s="13">
        <f t="shared" si="0"/>
        <v>0.9259999999999998</v>
      </c>
      <c r="T16" s="13">
        <f t="shared" si="0"/>
        <v>0.9609999999999999</v>
      </c>
      <c r="U16" s="13">
        <f t="shared" si="0"/>
        <v>0.9839999999999999</v>
      </c>
      <c r="V16" s="29">
        <f t="shared" si="0"/>
        <v>0.9999999999999999</v>
      </c>
    </row>
    <row r="17" spans="1:22" s="2" customFormat="1" ht="9" customHeight="1">
      <c r="A17" s="32"/>
      <c r="B17" s="43"/>
      <c r="C17" s="16"/>
      <c r="D17" s="16"/>
      <c r="E17" s="16"/>
      <c r="F17" s="16"/>
      <c r="G17" s="16"/>
      <c r="H17" s="16"/>
      <c r="I17" s="16"/>
      <c r="J17" s="16"/>
      <c r="K17" s="16"/>
      <c r="L17" s="33"/>
      <c r="M17" s="32"/>
      <c r="N17" s="43"/>
      <c r="O17" s="16"/>
      <c r="P17" s="16"/>
      <c r="Q17" s="16"/>
      <c r="R17" s="16"/>
      <c r="S17" s="16"/>
      <c r="T17" s="16"/>
      <c r="U17" s="16"/>
      <c r="V17" s="33"/>
    </row>
    <row r="18" spans="1:22" s="2" customFormat="1" ht="21" customHeight="1">
      <c r="A18" s="30" t="s">
        <v>27</v>
      </c>
      <c r="B18" s="43" t="s">
        <v>28</v>
      </c>
      <c r="C18" s="17">
        <f aca="true" t="shared" si="1" ref="C18:V18">($B4*C14)/1000</f>
        <v>71.83525080000001</v>
      </c>
      <c r="D18" s="17">
        <f t="shared" si="1"/>
        <v>119.725418</v>
      </c>
      <c r="E18" s="17">
        <f t="shared" si="1"/>
        <v>227.4782942</v>
      </c>
      <c r="F18" s="17">
        <f t="shared" si="1"/>
        <v>359.17625400000003</v>
      </c>
      <c r="G18" s="17">
        <f t="shared" si="1"/>
        <v>514.8192974000001</v>
      </c>
      <c r="H18" s="17">
        <f t="shared" si="1"/>
        <v>718.3525080000001</v>
      </c>
      <c r="I18" s="17">
        <f t="shared" si="1"/>
        <v>945.8308022</v>
      </c>
      <c r="J18" s="17">
        <f t="shared" si="1"/>
        <v>1125.4189292</v>
      </c>
      <c r="K18" s="17">
        <f t="shared" si="1"/>
        <v>1209.2267218000002</v>
      </c>
      <c r="L18" s="34">
        <f t="shared" si="1"/>
        <v>1221.1992636000002</v>
      </c>
      <c r="M18" s="30" t="s">
        <v>27</v>
      </c>
      <c r="N18" s="43" t="s">
        <v>24</v>
      </c>
      <c r="O18" s="17">
        <f t="shared" si="1"/>
        <v>1197.2541800000001</v>
      </c>
      <c r="P18" s="18">
        <f t="shared" si="1"/>
        <v>1137.3914710000001</v>
      </c>
      <c r="Q18" s="17">
        <f t="shared" si="1"/>
        <v>921.8857186</v>
      </c>
      <c r="R18" s="17">
        <f t="shared" si="1"/>
        <v>730.3250498</v>
      </c>
      <c r="S18" s="17">
        <f t="shared" si="1"/>
        <v>586.6545482</v>
      </c>
      <c r="T18" s="17">
        <f t="shared" si="1"/>
        <v>419.038963</v>
      </c>
      <c r="U18" s="17">
        <f t="shared" si="1"/>
        <v>275.3684614</v>
      </c>
      <c r="V18" s="34">
        <f t="shared" si="1"/>
        <v>191.5606688</v>
      </c>
    </row>
    <row r="19" spans="1:22" s="2" customFormat="1" ht="9" customHeight="1">
      <c r="A19" s="30" t="s">
        <v>29</v>
      </c>
      <c r="B19" s="43"/>
      <c r="C19" s="18"/>
      <c r="D19" s="18"/>
      <c r="E19" s="18"/>
      <c r="F19" s="18"/>
      <c r="G19" s="18"/>
      <c r="H19" s="18"/>
      <c r="I19" s="18"/>
      <c r="J19" s="18"/>
      <c r="K19" s="18"/>
      <c r="L19" s="34"/>
      <c r="M19" s="30" t="s">
        <v>29</v>
      </c>
      <c r="N19" s="43"/>
      <c r="O19" s="18"/>
      <c r="P19" s="18"/>
      <c r="Q19" s="18"/>
      <c r="R19" s="18"/>
      <c r="S19" s="18"/>
      <c r="T19" s="18"/>
      <c r="U19" s="18"/>
      <c r="V19" s="34"/>
    </row>
    <row r="20" spans="1:22" s="2" customFormat="1" ht="18.75" customHeight="1">
      <c r="A20" s="28"/>
      <c r="B20" s="43" t="s">
        <v>30</v>
      </c>
      <c r="C20" s="18">
        <f>C18</f>
        <v>71.83525080000001</v>
      </c>
      <c r="D20" s="18">
        <f aca="true" t="shared" si="2" ref="D20:V20">C20+D18</f>
        <v>191.56066880000003</v>
      </c>
      <c r="E20" s="18">
        <f t="shared" si="2"/>
        <v>419.038963</v>
      </c>
      <c r="F20" s="18">
        <f t="shared" si="2"/>
        <v>778.215217</v>
      </c>
      <c r="G20" s="18">
        <f t="shared" si="2"/>
        <v>1293.0345144000003</v>
      </c>
      <c r="H20" s="18">
        <f t="shared" si="2"/>
        <v>2011.3870224000002</v>
      </c>
      <c r="I20" s="18">
        <f t="shared" si="2"/>
        <v>2957.2178246000003</v>
      </c>
      <c r="J20" s="18">
        <f t="shared" si="2"/>
        <v>4082.6367538000004</v>
      </c>
      <c r="K20" s="18">
        <f t="shared" si="2"/>
        <v>5291.863475600001</v>
      </c>
      <c r="L20" s="34">
        <f t="shared" si="2"/>
        <v>6513.0627392000015</v>
      </c>
      <c r="M20" s="28"/>
      <c r="N20" s="43" t="s">
        <v>26</v>
      </c>
      <c r="O20" s="18">
        <f>L20+O18</f>
        <v>7710.316919200001</v>
      </c>
      <c r="P20" s="18">
        <f t="shared" si="2"/>
        <v>8847.708390200001</v>
      </c>
      <c r="Q20" s="18">
        <f t="shared" si="2"/>
        <v>9769.594108800002</v>
      </c>
      <c r="R20" s="18">
        <f t="shared" si="2"/>
        <v>10499.919158600002</v>
      </c>
      <c r="S20" s="18">
        <f t="shared" si="2"/>
        <v>11086.573706800002</v>
      </c>
      <c r="T20" s="18">
        <f t="shared" si="2"/>
        <v>11505.612669800003</v>
      </c>
      <c r="U20" s="18">
        <f t="shared" si="2"/>
        <v>11780.981131200002</v>
      </c>
      <c r="V20" s="34">
        <f t="shared" si="2"/>
        <v>11972.541800000003</v>
      </c>
    </row>
    <row r="21" spans="1:22" s="2" customFormat="1" ht="9" customHeight="1">
      <c r="A21" s="35"/>
      <c r="B21" s="44"/>
      <c r="C21" s="36"/>
      <c r="D21" s="36"/>
      <c r="E21" s="36"/>
      <c r="F21" s="36"/>
      <c r="G21" s="36"/>
      <c r="H21" s="36"/>
      <c r="I21" s="36"/>
      <c r="J21" s="36"/>
      <c r="K21" s="36"/>
      <c r="L21" s="37"/>
      <c r="M21" s="35"/>
      <c r="N21" s="44"/>
      <c r="O21" s="36"/>
      <c r="P21" s="36"/>
      <c r="Q21" s="36"/>
      <c r="R21" s="36"/>
      <c r="S21" s="36"/>
      <c r="T21" s="36"/>
      <c r="U21" s="36"/>
      <c r="V21" s="37"/>
    </row>
  </sheetData>
  <sheetProtection/>
  <mergeCells count="22">
    <mergeCell ref="N16:N17"/>
    <mergeCell ref="N18:N19"/>
    <mergeCell ref="M3:V3"/>
    <mergeCell ref="A5:B8"/>
    <mergeCell ref="M1:V1"/>
    <mergeCell ref="M2:V2"/>
    <mergeCell ref="B16:B17"/>
    <mergeCell ref="B18:B19"/>
    <mergeCell ref="O5:V7"/>
    <mergeCell ref="M5:N13"/>
    <mergeCell ref="U4:V4"/>
    <mergeCell ref="N14:N15"/>
    <mergeCell ref="A9:B13"/>
    <mergeCell ref="B14:B15"/>
    <mergeCell ref="N20:N21"/>
    <mergeCell ref="A1:L1"/>
    <mergeCell ref="A2:L2"/>
    <mergeCell ref="A3:L3"/>
    <mergeCell ref="C5:L7"/>
    <mergeCell ref="K4:L4"/>
    <mergeCell ref="B20:B21"/>
    <mergeCell ref="B4:E4"/>
  </mergeCells>
  <printOptions horizontalCentered="1"/>
  <pageMargins left="0.1968503937007874" right="0.1968503937007874" top="0.984251968503937" bottom="0.7874015748031497" header="0.3937007874015748" footer="0"/>
  <pageSetup horizontalDpi="600" verticalDpi="600" orientation="landscape" paperSize="9" r:id="rId2"/>
  <headerFooter alignWithMargins="0">
    <oddHeader>&amp;L&amp;G&amp;R&amp;"Arial,Negrito"&amp;8GERÊNCIA DE EXPANSÃO - IGEP
DIVISÃO DE ORÇAMENTOS E CUSTOS - IDOC</oddHeader>
  </headerFooter>
  <colBreaks count="1" manualBreakCount="1">
    <brk id="12" max="6553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Kleine</dc:creator>
  <cp:keywords/>
  <dc:description/>
  <cp:lastModifiedBy>Lincoln Pacelli Belfi</cp:lastModifiedBy>
  <cp:lastPrinted>2015-01-13T17:45:40Z</cp:lastPrinted>
  <dcterms:created xsi:type="dcterms:W3CDTF">2005-03-31T12:04:59Z</dcterms:created>
  <dcterms:modified xsi:type="dcterms:W3CDTF">2018-04-11T20:54:28Z</dcterms:modified>
  <cp:category/>
  <cp:version/>
  <cp:contentType/>
  <cp:contentStatus/>
  <cp:revision>5</cp:revision>
</cp:coreProperties>
</file>